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łgorzataRomanowska\Downloads\"/>
    </mc:Choice>
  </mc:AlternateContent>
  <xr:revisionPtr revIDLastSave="0" documentId="13_ncr:1_{1CAF9BEB-4486-4829-BC1E-53B2D576012B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Worksheet" sheetId="1" r:id="rId1"/>
  </sheets>
  <definedNames>
    <definedName name="_xlnm._FilterDatabase" localSheetId="0" hidden="1">Worksheet!$A$3:$M$30</definedName>
  </definedNames>
  <calcPr calcId="191029"/>
</workbook>
</file>

<file path=xl/calcChain.xml><?xml version="1.0" encoding="utf-8"?>
<calcChain xmlns="http://schemas.openxmlformats.org/spreadsheetml/2006/main">
  <c r="M4" i="1" l="1"/>
  <c r="M5" i="1"/>
  <c r="M8" i="1"/>
  <c r="M6" i="1"/>
  <c r="M7" i="1"/>
  <c r="M10" i="1"/>
  <c r="M11" i="1"/>
  <c r="M9" i="1"/>
  <c r="M14" i="1"/>
  <c r="M12" i="1"/>
  <c r="M13" i="1"/>
  <c r="M16" i="1"/>
  <c r="M17" i="1"/>
  <c r="M15" i="1"/>
  <c r="M18" i="1"/>
</calcChain>
</file>

<file path=xl/sharedStrings.xml><?xml version="1.0" encoding="utf-8"?>
<sst xmlns="http://schemas.openxmlformats.org/spreadsheetml/2006/main" count="221" uniqueCount="127">
  <si>
    <t>Numer</t>
  </si>
  <si>
    <t>Ocena Eksperta 1</t>
  </si>
  <si>
    <t>Ocena Eksperta 2</t>
  </si>
  <si>
    <t>PRP-WD1/0020</t>
  </si>
  <si>
    <t>FUNDACJA EDUKACJI I ROZWOJU "FLOW"</t>
  </si>
  <si>
    <t>Kwidzyn</t>
  </si>
  <si>
    <t>Towarzystwo Psychoprofilaktyczne oddział Bielsko Biała</t>
  </si>
  <si>
    <t>Bielsko Biała</t>
  </si>
  <si>
    <t>PRP-WD1/0030</t>
  </si>
  <si>
    <t>FUNDACJA ODZYSKAJMY.PL</t>
  </si>
  <si>
    <t>Żywiec</t>
  </si>
  <si>
    <t>STOWARZYSZENIE RODZICÓW I PRZYJACIÓŁ OSÓB NIEPEŁNOSPRAWNYCH "WĘGIERKA"</t>
  </si>
  <si>
    <t>PRP-WD1/0031</t>
  </si>
  <si>
    <t>Stowarzyszenie Aktywności Obywatelskiej Bona Fides</t>
  </si>
  <si>
    <t>Katowice</t>
  </si>
  <si>
    <t>Fundacja Transgresja</t>
  </si>
  <si>
    <t>PRP-WD1/0012</t>
  </si>
  <si>
    <t>STOWARZYSZENIE NA RZECZ OSÓB LGBT "TOLERADO"</t>
  </si>
  <si>
    <t>Gdańsk</t>
  </si>
  <si>
    <t>Fundacja na Rzecz Grup Dyskryminowanych "Fala Równości"</t>
  </si>
  <si>
    <t>Koszalin</t>
  </si>
  <si>
    <t>PRP-WD1/0019</t>
  </si>
  <si>
    <t>Fundacja Rozwoju ,,Pepiniera"</t>
  </si>
  <si>
    <t>Wrocław</t>
  </si>
  <si>
    <t>Fundacja im. Janiny Lewandowskiej</t>
  </si>
  <si>
    <t>PRP-WD1/0039</t>
  </si>
  <si>
    <t>Fundacja GrowSPACE</t>
  </si>
  <si>
    <t>Warszawa</t>
  </si>
  <si>
    <t>Fundacja Nie Widać Po Mnie</t>
  </si>
  <si>
    <t>PRP-WD1/0044</t>
  </si>
  <si>
    <t>Helsińska Fundacja Praw Człowieka</t>
  </si>
  <si>
    <t>Stowarzyszenie Pravda</t>
  </si>
  <si>
    <t>PRP-WD1/0051</t>
  </si>
  <si>
    <t>NOMADA Stowarzyszenie na Rzecz Integracji Społeczeństwa Wielokulturowego</t>
  </si>
  <si>
    <t>FUNDACJA "KONFLIKT" (Kuchnia Konfliktu)</t>
  </si>
  <si>
    <t>PRP-WD1/0035</t>
  </si>
  <si>
    <t>Fundacja Ashoka - Innowatorzy dla Dobra Publicznego</t>
  </si>
  <si>
    <t>Gdańska Fundacja Przedsiębiorczości</t>
  </si>
  <si>
    <t>PRP-WD1/0046</t>
  </si>
  <si>
    <t>Stowarzyszenie wspierające Inicjatywę "Nasz Rzecznik"</t>
  </si>
  <si>
    <t>Łódź</t>
  </si>
  <si>
    <t>Fundacja Akceptacja</t>
  </si>
  <si>
    <t>Poznań</t>
  </si>
  <si>
    <t>PRP-WD1/0023</t>
  </si>
  <si>
    <t>FUNDACJA "UKRAIŃSKI DOM"</t>
  </si>
  <si>
    <t>Fundacja Ukraińskiego Uniwersytetu Katolickiego w Polsce</t>
  </si>
  <si>
    <t>PRP-WD1/0018</t>
  </si>
  <si>
    <t>Fundacja Jedność</t>
  </si>
  <si>
    <t>Kraków</t>
  </si>
  <si>
    <t>Fundacja Sfera Jedności</t>
  </si>
  <si>
    <t>PRP-WD1/0016</t>
  </si>
  <si>
    <t>FUNDACJA "W CZŁOWIEKU WIDZIEĆ BRATA"</t>
  </si>
  <si>
    <t>Federacja Znaki Równości</t>
  </si>
  <si>
    <t>PRP-WD1/0042</t>
  </si>
  <si>
    <t>Right to Protection</t>
  </si>
  <si>
    <t>Fundacja "Dwa Skrzydła UA"</t>
  </si>
  <si>
    <t>Olsztyn</t>
  </si>
  <si>
    <t>PRP-WD1/0048</t>
  </si>
  <si>
    <t>Fundacja Rewelacja</t>
  </si>
  <si>
    <t>Szczecin</t>
  </si>
  <si>
    <t>AKADEMIA INICJATYW TWÓRCZYCH</t>
  </si>
  <si>
    <t>Grabówka</t>
  </si>
  <si>
    <t>PRP-WD1/0040</t>
  </si>
  <si>
    <t>Fundacja Wolne Sądy</t>
  </si>
  <si>
    <t>Fundacja SML</t>
  </si>
  <si>
    <t>Nysa</t>
  </si>
  <si>
    <t>PRP-WD1/0049</t>
  </si>
  <si>
    <t>Stowarzyszenie Podróżnych Ugościć</t>
  </si>
  <si>
    <t>Fundacja Inicjatywa Dom Otwarty</t>
  </si>
  <si>
    <t>PRP-WD1/0025</t>
  </si>
  <si>
    <t>Polskie Towarzystwo Walki z Kalectwem Oddział w Tarnowie</t>
  </si>
  <si>
    <t>Tarnów</t>
  </si>
  <si>
    <t>FUNDACJA SERENITAS</t>
  </si>
  <si>
    <t>Zawiercie</t>
  </si>
  <si>
    <t>PRP-WD1/0022</t>
  </si>
  <si>
    <t>Podlaskie Ochotnicze Pogotowie Humanitarne</t>
  </si>
  <si>
    <t>Białystok</t>
  </si>
  <si>
    <t>Fundacja Nienieodpowiedzialni</t>
  </si>
  <si>
    <t>PRP-WD1/0047</t>
  </si>
  <si>
    <t>Fundacja Bezpieczne Miejsce</t>
  </si>
  <si>
    <t>Alwernia</t>
  </si>
  <si>
    <t>Fundacja Sama Mama</t>
  </si>
  <si>
    <t>Dulowa</t>
  </si>
  <si>
    <t>PRP-WD1/0028</t>
  </si>
  <si>
    <t>FUNDACJA DLA RATOWNICTWA</t>
  </si>
  <si>
    <t>Fundacja ATS Warszawa</t>
  </si>
  <si>
    <t>PRP-WD1/0009</t>
  </si>
  <si>
    <t>POLSKIE TOWARZYSTWO TURYSTYCZNO-KRAJOZNAWCZE ODDZIAŁ W INOWROCŁAWIU</t>
  </si>
  <si>
    <t>Inowrocław</t>
  </si>
  <si>
    <t>CHORĄGIEW KUJAWSKO - POMORSKA ZWIĄZKU HARCERSTWA POLSKIEGO Hufiec ZHP Inowrocław</t>
  </si>
  <si>
    <t>PRP-WD1/0011</t>
  </si>
  <si>
    <t>Koło Gospodyń Wiejskich "Boleścianki" w Bolestach</t>
  </si>
  <si>
    <t>Bolesty</t>
  </si>
  <si>
    <t>Koło Gospodyń Wiejskich "Optymiści z klasą" w Ruszkowie</t>
  </si>
  <si>
    <t>Ruszkowo</t>
  </si>
  <si>
    <t>PRP-WD1/0036</t>
  </si>
  <si>
    <t>Dobry Projekt</t>
  </si>
  <si>
    <t>Magdaleniec</t>
  </si>
  <si>
    <t>Koło Gospodyń Wiejskich Polem w las</t>
  </si>
  <si>
    <t>Glinno Wielkie</t>
  </si>
  <si>
    <t>Wnioskodawca - nazwa organizacji</t>
  </si>
  <si>
    <t>Wnioskodawca - miejscowość</t>
  </si>
  <si>
    <t>Partner - nazwa organizacji</t>
  </si>
  <si>
    <t>Partner - miejscowość</t>
  </si>
  <si>
    <t>Wnioskowana dotacja w PLN</t>
  </si>
  <si>
    <t>Ocena końcowa</t>
  </si>
  <si>
    <t>Węgierska Górka</t>
  </si>
  <si>
    <t>Wnioski rekomendowane do przyznania dotacji</t>
  </si>
  <si>
    <t>Konkurs na dotacje na wymianę doświadczeń</t>
  </si>
  <si>
    <t>Rekomendowana dotacja w PLN</t>
  </si>
  <si>
    <t>Wnioski nierekomendowane do przyznania dotacji</t>
  </si>
  <si>
    <t>Status</t>
  </si>
  <si>
    <t>spełnia warunki formalne</t>
  </si>
  <si>
    <t>pomorskie</t>
  </si>
  <si>
    <t>śląskie</t>
  </si>
  <si>
    <t>zachodniopomorskie</t>
  </si>
  <si>
    <t>dolnośląskie</t>
  </si>
  <si>
    <t>mazowieckie</t>
  </si>
  <si>
    <t>łódzkie</t>
  </si>
  <si>
    <t>wielkopolskie</t>
  </si>
  <si>
    <t>małopolskie</t>
  </si>
  <si>
    <t>warmińsko-mazurskie</t>
  </si>
  <si>
    <t>podlaskie</t>
  </si>
  <si>
    <t>opolskie</t>
  </si>
  <si>
    <t>kujawsko-pomorskie</t>
  </si>
  <si>
    <t>Bydgoszcz</t>
  </si>
  <si>
    <t>Wnioskodawca - województwo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</si>
</sst>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Calibri"/>
    </font>
    <font>
      <b/>
      <sz val="10"/>
      <color indexed="8"/>
      <name val="Calibri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DEBEF"/>
        <bgColor indexed="64"/>
      </patternFill>
    </fill>
    <fill>
      <patternFill patternType="solid">
        <fgColor rgb="FFCAE1FF"/>
        <bgColor indexed="10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Fill="0" applyProtection="0"/>
  </cellStyleXfs>
  <cellXfs count="23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 applyProtection="1">
      <alignment vertical="center" wrapText="1"/>
    </xf>
    <xf numFmtId="4" fontId="0" fillId="0" borderId="1" xfId="0" applyNumberFormat="1" applyFill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</xf>
    <xf numFmtId="4" fontId="0" fillId="0" borderId="2" xfId="0" applyNumberFormat="1" applyFill="1" applyBorder="1" applyAlignment="1" applyProtection="1">
      <alignment vertical="center" wrapText="1"/>
    </xf>
    <xf numFmtId="2" fontId="2" fillId="0" borderId="4" xfId="0" applyNumberFormat="1" applyFont="1" applyFill="1" applyBorder="1" applyAlignment="1" applyProtection="1">
      <alignment vertical="center" wrapText="1"/>
    </xf>
    <xf numFmtId="4" fontId="0" fillId="0" borderId="3" xfId="0" applyNumberForma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0" fillId="0" borderId="0" xfId="0" applyFill="1" applyBorder="1" applyAlignment="1">
      <alignment wrapText="1"/>
    </xf>
    <xf numFmtId="49" fontId="7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 applyProtection="1">
      <alignment wrapText="1"/>
    </xf>
    <xf numFmtId="0" fontId="6" fillId="0" borderId="0" xfId="0" applyFont="1" applyFill="1" applyBorder="1" applyAlignment="1">
      <alignment vertical="center" wrapText="1"/>
    </xf>
    <xf numFmtId="0" fontId="0" fillId="0" borderId="6" xfId="0" applyFill="1" applyBorder="1" applyAlignment="1" applyProtection="1">
      <alignment vertical="center" wrapText="1"/>
    </xf>
    <xf numFmtId="4" fontId="0" fillId="0" borderId="6" xfId="0" applyNumberFormat="1" applyFill="1" applyBorder="1" applyAlignment="1" applyProtection="1">
      <alignment vertical="center" wrapText="1"/>
    </xf>
    <xf numFmtId="4" fontId="2" fillId="0" borderId="6" xfId="0" applyNumberFormat="1" applyFont="1" applyFill="1" applyBorder="1" applyAlignment="1" applyProtection="1">
      <alignment vertical="center" wrapText="1"/>
    </xf>
    <xf numFmtId="0" fontId="1" fillId="3" borderId="7" xfId="0" applyFont="1" applyFill="1" applyBorder="1" applyAlignment="1" applyProtection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DDDD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AE1FF"/>
      <color rgb="FFFDE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0</xdr:row>
      <xdr:rowOff>77930</xdr:rowOff>
    </xdr:from>
    <xdr:ext cx="814143" cy="547372"/>
    <xdr:pic>
      <xdr:nvPicPr>
        <xdr:cNvPr id="3" name="image1.png" title="Obraz">
          <a:extLst>
            <a:ext uri="{FF2B5EF4-FFF2-40B4-BE49-F238E27FC236}">
              <a16:creationId xmlns:a16="http://schemas.microsoft.com/office/drawing/2014/main" id="{9DB394D1-2FB2-4BC1-9FC6-68B19A1BB65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0" y="77930"/>
          <a:ext cx="814143" cy="547372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571500</xdr:colOff>
      <xdr:row>0</xdr:row>
      <xdr:rowOff>200600</xdr:rowOff>
    </xdr:from>
    <xdr:ext cx="1553369" cy="327025"/>
    <xdr:pic>
      <xdr:nvPicPr>
        <xdr:cNvPr id="4" name="image2.png" title="Obraz">
          <a:extLst>
            <a:ext uri="{FF2B5EF4-FFF2-40B4-BE49-F238E27FC236}">
              <a16:creationId xmlns:a16="http://schemas.microsoft.com/office/drawing/2014/main" id="{E7A44B00-BEA8-4912-8394-EE236E72330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908318" y="200600"/>
          <a:ext cx="1553369" cy="327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"/>
  <sheetViews>
    <sheetView tabSelected="1" zoomScale="55" zoomScaleNormal="55" workbookViewId="0">
      <selection activeCell="P1" sqref="P1"/>
    </sheetView>
  </sheetViews>
  <sheetFormatPr defaultRowHeight="13" x14ac:dyDescent="0.3"/>
  <cols>
    <col min="1" max="1" width="15" style="1" customWidth="1"/>
    <col min="2" max="2" width="73.69921875" style="1" bestFit="1" customWidth="1"/>
    <col min="3" max="4" width="20.296875" style="1" customWidth="1"/>
    <col min="5" max="5" width="50" style="1" customWidth="1"/>
    <col min="6" max="6" width="19.5" style="1" bestFit="1" customWidth="1"/>
    <col min="7" max="9" width="19.5" style="1" customWidth="1"/>
    <col min="10" max="10" width="21.09765625" style="1" customWidth="1"/>
    <col min="11" max="12" width="15" style="1" hidden="1" customWidth="1"/>
    <col min="13" max="13" width="15" style="1" customWidth="1"/>
    <col min="14" max="16384" width="8.796875" style="1"/>
  </cols>
  <sheetData>
    <row r="1" spans="1:25" s="2" customFormat="1" ht="30" customHeight="1" x14ac:dyDescent="0.3">
      <c r="A1" s="20" t="s">
        <v>108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O1" s="15"/>
      <c r="P1" s="15"/>
      <c r="Q1" s="15"/>
      <c r="R1" s="15"/>
      <c r="S1" s="15"/>
      <c r="T1" s="12"/>
      <c r="U1" s="12"/>
      <c r="V1" s="12"/>
      <c r="W1" s="12"/>
      <c r="X1" s="12"/>
      <c r="Y1" s="12"/>
    </row>
    <row r="2" spans="1:25" s="2" customFormat="1" ht="26.5" customHeight="1" x14ac:dyDescent="0.3">
      <c r="A2" s="21" t="s">
        <v>107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O2" s="13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26" x14ac:dyDescent="0.3">
      <c r="A3" s="11" t="s">
        <v>0</v>
      </c>
      <c r="B3" s="11" t="s">
        <v>100</v>
      </c>
      <c r="C3" s="11" t="s">
        <v>101</v>
      </c>
      <c r="D3" s="11" t="s">
        <v>126</v>
      </c>
      <c r="E3" s="11" t="s">
        <v>102</v>
      </c>
      <c r="F3" s="11" t="s">
        <v>103</v>
      </c>
      <c r="G3" s="11" t="s">
        <v>126</v>
      </c>
      <c r="H3" s="11" t="s">
        <v>111</v>
      </c>
      <c r="I3" s="11" t="s">
        <v>104</v>
      </c>
      <c r="J3" s="11" t="s">
        <v>109</v>
      </c>
      <c r="K3" s="11" t="s">
        <v>1</v>
      </c>
      <c r="L3" s="11" t="s">
        <v>2</v>
      </c>
      <c r="M3" s="11" t="s">
        <v>105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6" x14ac:dyDescent="0.3">
      <c r="A4" s="3" t="s">
        <v>3</v>
      </c>
      <c r="B4" s="3" t="s">
        <v>4</v>
      </c>
      <c r="C4" s="3" t="s">
        <v>5</v>
      </c>
      <c r="D4" s="3" t="s">
        <v>113</v>
      </c>
      <c r="E4" s="3" t="s">
        <v>6</v>
      </c>
      <c r="F4" s="3" t="s">
        <v>7</v>
      </c>
      <c r="G4" s="3" t="s">
        <v>114</v>
      </c>
      <c r="H4" s="3" t="s">
        <v>112</v>
      </c>
      <c r="I4" s="4">
        <v>19999.09</v>
      </c>
      <c r="J4" s="4">
        <v>19999.09</v>
      </c>
      <c r="K4" s="4">
        <v>29</v>
      </c>
      <c r="L4" s="4">
        <v>29</v>
      </c>
      <c r="M4" s="5">
        <f t="shared" ref="M4:M18" si="0">(K4+L4)/2</f>
        <v>29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ht="26" x14ac:dyDescent="0.3">
      <c r="A5" s="3" t="s">
        <v>8</v>
      </c>
      <c r="B5" s="3" t="s">
        <v>9</v>
      </c>
      <c r="C5" s="3" t="s">
        <v>10</v>
      </c>
      <c r="D5" s="3" t="s">
        <v>114</v>
      </c>
      <c r="E5" s="3" t="s">
        <v>11</v>
      </c>
      <c r="F5" s="6" t="s">
        <v>106</v>
      </c>
      <c r="G5" s="3" t="s">
        <v>114</v>
      </c>
      <c r="H5" s="3" t="s">
        <v>112</v>
      </c>
      <c r="I5" s="4">
        <v>10500</v>
      </c>
      <c r="J5" s="4">
        <v>10500</v>
      </c>
      <c r="K5" s="4">
        <v>29</v>
      </c>
      <c r="L5" s="4">
        <v>29</v>
      </c>
      <c r="M5" s="5">
        <f t="shared" si="0"/>
        <v>29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26" x14ac:dyDescent="0.3">
      <c r="A6" s="3" t="s">
        <v>16</v>
      </c>
      <c r="B6" s="3" t="s">
        <v>17</v>
      </c>
      <c r="C6" s="3" t="s">
        <v>18</v>
      </c>
      <c r="D6" s="3" t="s">
        <v>113</v>
      </c>
      <c r="E6" s="3" t="s">
        <v>19</v>
      </c>
      <c r="F6" s="3" t="s">
        <v>20</v>
      </c>
      <c r="G6" s="3" t="s">
        <v>115</v>
      </c>
      <c r="H6" s="3" t="s">
        <v>112</v>
      </c>
      <c r="I6" s="4">
        <v>19987.599999999999</v>
      </c>
      <c r="J6" s="4">
        <v>19987.599999999999</v>
      </c>
      <c r="K6" s="4">
        <v>28</v>
      </c>
      <c r="L6" s="4">
        <v>30</v>
      </c>
      <c r="M6" s="5">
        <f t="shared" si="0"/>
        <v>29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26" x14ac:dyDescent="0.3">
      <c r="A7" s="3" t="s">
        <v>21</v>
      </c>
      <c r="B7" s="3" t="s">
        <v>22</v>
      </c>
      <c r="C7" s="3" t="s">
        <v>23</v>
      </c>
      <c r="D7" s="3" t="s">
        <v>116</v>
      </c>
      <c r="E7" s="3" t="s">
        <v>24</v>
      </c>
      <c r="F7" s="3" t="s">
        <v>23</v>
      </c>
      <c r="G7" s="3" t="s">
        <v>116</v>
      </c>
      <c r="H7" s="3" t="s">
        <v>112</v>
      </c>
      <c r="I7" s="4">
        <v>20000</v>
      </c>
      <c r="J7" s="4">
        <v>20000</v>
      </c>
      <c r="K7" s="4">
        <v>28</v>
      </c>
      <c r="L7" s="4">
        <v>29</v>
      </c>
      <c r="M7" s="5">
        <f t="shared" si="0"/>
        <v>28.5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26" x14ac:dyDescent="0.3">
      <c r="A8" s="3" t="s">
        <v>12</v>
      </c>
      <c r="B8" s="3" t="s">
        <v>13</v>
      </c>
      <c r="C8" s="3" t="s">
        <v>14</v>
      </c>
      <c r="D8" s="3" t="s">
        <v>114</v>
      </c>
      <c r="E8" s="3" t="s">
        <v>15</v>
      </c>
      <c r="F8" s="3" t="s">
        <v>14</v>
      </c>
      <c r="G8" s="3" t="s">
        <v>114</v>
      </c>
      <c r="H8" s="3" t="s">
        <v>112</v>
      </c>
      <c r="I8" s="4">
        <v>19955.5</v>
      </c>
      <c r="J8" s="4">
        <v>19955.5</v>
      </c>
      <c r="K8" s="4">
        <v>29</v>
      </c>
      <c r="L8" s="4">
        <v>27</v>
      </c>
      <c r="M8" s="5">
        <f t="shared" si="0"/>
        <v>28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26" x14ac:dyDescent="0.3">
      <c r="A9" s="3" t="s">
        <v>32</v>
      </c>
      <c r="B9" s="3" t="s">
        <v>33</v>
      </c>
      <c r="C9" s="6" t="s">
        <v>23</v>
      </c>
      <c r="D9" s="6" t="s">
        <v>116</v>
      </c>
      <c r="E9" s="3" t="s">
        <v>34</v>
      </c>
      <c r="F9" s="3" t="s">
        <v>27</v>
      </c>
      <c r="G9" s="3" t="s">
        <v>117</v>
      </c>
      <c r="H9" s="3" t="s">
        <v>112</v>
      </c>
      <c r="I9" s="4">
        <v>19709.400000000001</v>
      </c>
      <c r="J9" s="4">
        <v>19709.400000000001</v>
      </c>
      <c r="K9" s="4">
        <v>27</v>
      </c>
      <c r="L9" s="4">
        <v>29</v>
      </c>
      <c r="M9" s="5">
        <f t="shared" si="0"/>
        <v>28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26" x14ac:dyDescent="0.3">
      <c r="A10" s="3" t="s">
        <v>25</v>
      </c>
      <c r="B10" s="3" t="s">
        <v>26</v>
      </c>
      <c r="C10" s="3" t="s">
        <v>27</v>
      </c>
      <c r="D10" s="3" t="s">
        <v>117</v>
      </c>
      <c r="E10" s="3" t="s">
        <v>28</v>
      </c>
      <c r="F10" s="3" t="s">
        <v>27</v>
      </c>
      <c r="G10" s="3" t="s">
        <v>117</v>
      </c>
      <c r="H10" s="3" t="s">
        <v>112</v>
      </c>
      <c r="I10" s="4">
        <v>20000</v>
      </c>
      <c r="J10" s="4">
        <v>20000</v>
      </c>
      <c r="K10" s="4">
        <v>27</v>
      </c>
      <c r="L10" s="4">
        <v>28</v>
      </c>
      <c r="M10" s="5">
        <f t="shared" si="0"/>
        <v>27.5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ht="26" x14ac:dyDescent="0.3">
      <c r="A11" s="3" t="s">
        <v>29</v>
      </c>
      <c r="B11" s="3" t="s">
        <v>30</v>
      </c>
      <c r="C11" s="3" t="s">
        <v>27</v>
      </c>
      <c r="D11" s="3" t="s">
        <v>117</v>
      </c>
      <c r="E11" s="3" t="s">
        <v>31</v>
      </c>
      <c r="F11" s="3" t="s">
        <v>27</v>
      </c>
      <c r="G11" s="3" t="s">
        <v>117</v>
      </c>
      <c r="H11" s="3" t="s">
        <v>112</v>
      </c>
      <c r="I11" s="4">
        <v>19992</v>
      </c>
      <c r="J11" s="4">
        <v>19992</v>
      </c>
      <c r="K11" s="4">
        <v>27</v>
      </c>
      <c r="L11" s="4">
        <v>27</v>
      </c>
      <c r="M11" s="5">
        <f t="shared" si="0"/>
        <v>27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26" x14ac:dyDescent="0.3">
      <c r="A12" s="3" t="s">
        <v>38</v>
      </c>
      <c r="B12" s="3" t="s">
        <v>39</v>
      </c>
      <c r="C12" s="3" t="s">
        <v>40</v>
      </c>
      <c r="D12" s="3" t="s">
        <v>118</v>
      </c>
      <c r="E12" s="3" t="s">
        <v>41</v>
      </c>
      <c r="F12" s="3" t="s">
        <v>42</v>
      </c>
      <c r="G12" s="3" t="s">
        <v>119</v>
      </c>
      <c r="H12" s="3" t="s">
        <v>112</v>
      </c>
      <c r="I12" s="4">
        <v>19902</v>
      </c>
      <c r="J12" s="4">
        <v>19902</v>
      </c>
      <c r="K12" s="4">
        <v>24</v>
      </c>
      <c r="L12" s="4">
        <v>24</v>
      </c>
      <c r="M12" s="5">
        <f t="shared" si="0"/>
        <v>24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ht="26" x14ac:dyDescent="0.3">
      <c r="A13" s="3" t="s">
        <v>43</v>
      </c>
      <c r="B13" s="3" t="s">
        <v>44</v>
      </c>
      <c r="C13" s="3" t="s">
        <v>27</v>
      </c>
      <c r="D13" s="3" t="s">
        <v>117</v>
      </c>
      <c r="E13" s="3" t="s">
        <v>45</v>
      </c>
      <c r="F13" s="3" t="s">
        <v>23</v>
      </c>
      <c r="G13" s="3" t="s">
        <v>116</v>
      </c>
      <c r="H13" s="3" t="s">
        <v>112</v>
      </c>
      <c r="I13" s="4">
        <v>17269.8</v>
      </c>
      <c r="J13" s="4">
        <v>17269.8</v>
      </c>
      <c r="K13" s="4">
        <v>23</v>
      </c>
      <c r="L13" s="4">
        <v>25</v>
      </c>
      <c r="M13" s="5">
        <f t="shared" si="0"/>
        <v>24</v>
      </c>
    </row>
    <row r="14" spans="1:25" ht="26" x14ac:dyDescent="0.3">
      <c r="A14" s="3" t="s">
        <v>35</v>
      </c>
      <c r="B14" s="3" t="s">
        <v>36</v>
      </c>
      <c r="C14" s="3" t="s">
        <v>27</v>
      </c>
      <c r="D14" s="3" t="s">
        <v>117</v>
      </c>
      <c r="E14" s="3" t="s">
        <v>37</v>
      </c>
      <c r="F14" s="3" t="s">
        <v>18</v>
      </c>
      <c r="G14" s="3" t="s">
        <v>113</v>
      </c>
      <c r="H14" s="3" t="s">
        <v>112</v>
      </c>
      <c r="I14" s="4">
        <v>19902</v>
      </c>
      <c r="J14" s="4">
        <v>19902</v>
      </c>
      <c r="K14" s="4">
        <v>25</v>
      </c>
      <c r="L14" s="4">
        <v>22</v>
      </c>
      <c r="M14" s="5">
        <f t="shared" si="0"/>
        <v>23.5</v>
      </c>
    </row>
    <row r="15" spans="1:25" ht="26" x14ac:dyDescent="0.3">
      <c r="A15" s="3" t="s">
        <v>53</v>
      </c>
      <c r="B15" s="3" t="s">
        <v>54</v>
      </c>
      <c r="C15" s="3" t="s">
        <v>27</v>
      </c>
      <c r="D15" s="3" t="s">
        <v>117</v>
      </c>
      <c r="E15" s="3" t="s">
        <v>55</v>
      </c>
      <c r="F15" s="3" t="s">
        <v>56</v>
      </c>
      <c r="G15" s="3" t="s">
        <v>121</v>
      </c>
      <c r="H15" s="3" t="s">
        <v>112</v>
      </c>
      <c r="I15" s="4">
        <v>19859.2</v>
      </c>
      <c r="J15" s="4">
        <v>19859.2</v>
      </c>
      <c r="K15" s="4">
        <v>21</v>
      </c>
      <c r="L15" s="4">
        <v>23</v>
      </c>
      <c r="M15" s="5">
        <f t="shared" si="0"/>
        <v>22</v>
      </c>
    </row>
    <row r="16" spans="1:25" ht="26" x14ac:dyDescent="0.3">
      <c r="A16" s="3" t="s">
        <v>46</v>
      </c>
      <c r="B16" s="3" t="s">
        <v>47</v>
      </c>
      <c r="C16" s="3" t="s">
        <v>48</v>
      </c>
      <c r="D16" s="3" t="s">
        <v>120</v>
      </c>
      <c r="E16" s="3" t="s">
        <v>49</v>
      </c>
      <c r="F16" s="3" t="s">
        <v>23</v>
      </c>
      <c r="G16" s="3" t="s">
        <v>116</v>
      </c>
      <c r="H16" s="3" t="s">
        <v>112</v>
      </c>
      <c r="I16" s="4">
        <v>19844.22</v>
      </c>
      <c r="J16" s="4">
        <v>19844.22</v>
      </c>
      <c r="K16" s="4">
        <v>22</v>
      </c>
      <c r="L16" s="4">
        <v>21</v>
      </c>
      <c r="M16" s="5">
        <f t="shared" si="0"/>
        <v>21.5</v>
      </c>
    </row>
    <row r="17" spans="1:13" ht="26" x14ac:dyDescent="0.3">
      <c r="A17" s="3" t="s">
        <v>50</v>
      </c>
      <c r="B17" s="3" t="s">
        <v>51</v>
      </c>
      <c r="C17" s="3" t="s">
        <v>40</v>
      </c>
      <c r="D17" s="3" t="s">
        <v>118</v>
      </c>
      <c r="E17" s="3" t="s">
        <v>52</v>
      </c>
      <c r="F17" s="3" t="s">
        <v>48</v>
      </c>
      <c r="G17" s="3" t="s">
        <v>120</v>
      </c>
      <c r="H17" s="3" t="s">
        <v>112</v>
      </c>
      <c r="I17" s="4">
        <v>20000</v>
      </c>
      <c r="J17" s="4">
        <v>20000</v>
      </c>
      <c r="K17" s="4">
        <v>21</v>
      </c>
      <c r="L17" s="4">
        <v>22</v>
      </c>
      <c r="M17" s="5">
        <f t="shared" si="0"/>
        <v>21.5</v>
      </c>
    </row>
    <row r="18" spans="1:13" ht="26" x14ac:dyDescent="0.3">
      <c r="A18" s="3" t="s">
        <v>57</v>
      </c>
      <c r="B18" s="3" t="s">
        <v>58</v>
      </c>
      <c r="C18" s="3" t="s">
        <v>59</v>
      </c>
      <c r="D18" s="3" t="s">
        <v>115</v>
      </c>
      <c r="E18" s="3" t="s">
        <v>60</v>
      </c>
      <c r="F18" s="3" t="s">
        <v>61</v>
      </c>
      <c r="G18" s="3" t="s">
        <v>122</v>
      </c>
      <c r="H18" s="3" t="s">
        <v>112</v>
      </c>
      <c r="I18" s="4">
        <v>19987.599999999999</v>
      </c>
      <c r="J18" s="4">
        <v>19987.599999999999</v>
      </c>
      <c r="K18" s="4">
        <v>21</v>
      </c>
      <c r="L18" s="4">
        <v>22</v>
      </c>
      <c r="M18" s="5">
        <f t="shared" si="0"/>
        <v>21.5</v>
      </c>
    </row>
    <row r="19" spans="1:13" x14ac:dyDescent="0.3">
      <c r="A19" s="16"/>
      <c r="B19" s="16"/>
      <c r="C19" s="16"/>
      <c r="D19" s="16"/>
      <c r="E19" s="16"/>
      <c r="F19" s="16"/>
      <c r="G19" s="16"/>
      <c r="H19" s="16"/>
      <c r="I19" s="17"/>
      <c r="J19" s="17"/>
      <c r="K19" s="17"/>
      <c r="L19" s="17"/>
      <c r="M19" s="18"/>
    </row>
    <row r="20" spans="1:13" s="2" customFormat="1" ht="27" customHeight="1" x14ac:dyDescent="0.3">
      <c r="A20" s="22" t="s">
        <v>110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ht="26" x14ac:dyDescent="0.3">
      <c r="A21" s="19" t="s">
        <v>0</v>
      </c>
      <c r="B21" s="19" t="s">
        <v>100</v>
      </c>
      <c r="C21" s="19" t="s">
        <v>101</v>
      </c>
      <c r="D21" s="19" t="s">
        <v>126</v>
      </c>
      <c r="E21" s="19" t="s">
        <v>102</v>
      </c>
      <c r="F21" s="19" t="s">
        <v>103</v>
      </c>
      <c r="G21" s="19" t="s">
        <v>126</v>
      </c>
      <c r="H21" s="19" t="s">
        <v>111</v>
      </c>
      <c r="I21" s="19" t="s">
        <v>104</v>
      </c>
      <c r="J21" s="19" t="s">
        <v>109</v>
      </c>
      <c r="K21" s="19" t="s">
        <v>1</v>
      </c>
      <c r="L21" s="19" t="s">
        <v>2</v>
      </c>
      <c r="M21" s="19" t="s">
        <v>105</v>
      </c>
    </row>
    <row r="22" spans="1:13" ht="26" x14ac:dyDescent="0.3">
      <c r="A22" s="3" t="s">
        <v>66</v>
      </c>
      <c r="B22" s="3" t="s">
        <v>67</v>
      </c>
      <c r="C22" s="3" t="s">
        <v>27</v>
      </c>
      <c r="D22" s="3" t="s">
        <v>117</v>
      </c>
      <c r="E22" s="3" t="s">
        <v>68</v>
      </c>
      <c r="F22" s="3" t="s">
        <v>27</v>
      </c>
      <c r="G22" s="7" t="s">
        <v>117</v>
      </c>
      <c r="H22" s="7" t="s">
        <v>112</v>
      </c>
      <c r="I22" s="8">
        <v>19955.5</v>
      </c>
      <c r="J22" s="9">
        <v>0</v>
      </c>
      <c r="K22" s="10">
        <v>18</v>
      </c>
      <c r="L22" s="4">
        <v>20</v>
      </c>
      <c r="M22" s="9">
        <v>19</v>
      </c>
    </row>
    <row r="23" spans="1:13" ht="26" x14ac:dyDescent="0.3">
      <c r="A23" s="3" t="s">
        <v>69</v>
      </c>
      <c r="B23" s="3" t="s">
        <v>70</v>
      </c>
      <c r="C23" s="3" t="s">
        <v>71</v>
      </c>
      <c r="D23" s="3" t="s">
        <v>120</v>
      </c>
      <c r="E23" s="3" t="s">
        <v>72</v>
      </c>
      <c r="F23" s="3" t="s">
        <v>73</v>
      </c>
      <c r="G23" s="7" t="s">
        <v>114</v>
      </c>
      <c r="H23" s="7" t="s">
        <v>112</v>
      </c>
      <c r="I23" s="8">
        <v>19260</v>
      </c>
      <c r="J23" s="9">
        <v>0</v>
      </c>
      <c r="K23" s="10">
        <v>17</v>
      </c>
      <c r="L23" s="4">
        <v>20</v>
      </c>
      <c r="M23" s="9">
        <v>18.5</v>
      </c>
    </row>
    <row r="24" spans="1:13" ht="26" x14ac:dyDescent="0.3">
      <c r="A24" s="3" t="s">
        <v>62</v>
      </c>
      <c r="B24" s="3" t="s">
        <v>63</v>
      </c>
      <c r="C24" s="3" t="s">
        <v>27</v>
      </c>
      <c r="D24" s="3" t="s">
        <v>117</v>
      </c>
      <c r="E24" s="3" t="s">
        <v>64</v>
      </c>
      <c r="F24" s="3" t="s">
        <v>65</v>
      </c>
      <c r="G24" s="7" t="s">
        <v>123</v>
      </c>
      <c r="H24" s="7" t="s">
        <v>112</v>
      </c>
      <c r="I24" s="8">
        <v>19976.900000000001</v>
      </c>
      <c r="J24" s="9">
        <v>0</v>
      </c>
      <c r="K24" s="10">
        <v>18</v>
      </c>
      <c r="L24" s="4">
        <v>17</v>
      </c>
      <c r="M24" s="9">
        <v>17.5</v>
      </c>
    </row>
    <row r="25" spans="1:13" ht="26" x14ac:dyDescent="0.3">
      <c r="A25" s="3" t="s">
        <v>74</v>
      </c>
      <c r="B25" s="3" t="s">
        <v>75</v>
      </c>
      <c r="C25" s="3" t="s">
        <v>76</v>
      </c>
      <c r="D25" s="3" t="s">
        <v>122</v>
      </c>
      <c r="E25" s="3" t="s">
        <v>77</v>
      </c>
      <c r="F25" s="3" t="s">
        <v>27</v>
      </c>
      <c r="G25" s="7" t="s">
        <v>117</v>
      </c>
      <c r="H25" s="7" t="s">
        <v>112</v>
      </c>
      <c r="I25" s="8">
        <v>19452.599999999999</v>
      </c>
      <c r="J25" s="9">
        <v>0</v>
      </c>
      <c r="K25" s="10">
        <v>15</v>
      </c>
      <c r="L25" s="4">
        <v>18</v>
      </c>
      <c r="M25" s="9">
        <v>16.5</v>
      </c>
    </row>
    <row r="26" spans="1:13" ht="26" x14ac:dyDescent="0.3">
      <c r="A26" s="3" t="s">
        <v>78</v>
      </c>
      <c r="B26" s="3" t="s">
        <v>79</v>
      </c>
      <c r="C26" s="3" t="s">
        <v>80</v>
      </c>
      <c r="D26" s="3" t="s">
        <v>120</v>
      </c>
      <c r="E26" s="3" t="s">
        <v>81</v>
      </c>
      <c r="F26" s="3" t="s">
        <v>82</v>
      </c>
      <c r="G26" s="7" t="s">
        <v>120</v>
      </c>
      <c r="H26" s="7" t="s">
        <v>112</v>
      </c>
      <c r="I26" s="8">
        <v>19999.14</v>
      </c>
      <c r="J26" s="9">
        <v>0</v>
      </c>
      <c r="K26" s="10">
        <v>15</v>
      </c>
      <c r="L26" s="4">
        <v>17</v>
      </c>
      <c r="M26" s="9">
        <v>16</v>
      </c>
    </row>
    <row r="27" spans="1:13" ht="26" x14ac:dyDescent="0.3">
      <c r="A27" s="3" t="s">
        <v>83</v>
      </c>
      <c r="B27" s="3" t="s">
        <v>84</v>
      </c>
      <c r="C27" s="3" t="s">
        <v>27</v>
      </c>
      <c r="D27" s="3" t="s">
        <v>117</v>
      </c>
      <c r="E27" s="3" t="s">
        <v>85</v>
      </c>
      <c r="F27" s="3" t="s">
        <v>27</v>
      </c>
      <c r="G27" s="7" t="s">
        <v>117</v>
      </c>
      <c r="H27" s="7" t="s">
        <v>112</v>
      </c>
      <c r="I27" s="8">
        <v>19992</v>
      </c>
      <c r="J27" s="9">
        <v>0</v>
      </c>
      <c r="K27" s="10">
        <v>14</v>
      </c>
      <c r="L27" s="4">
        <v>14</v>
      </c>
      <c r="M27" s="9">
        <v>14</v>
      </c>
    </row>
    <row r="28" spans="1:13" ht="26" x14ac:dyDescent="0.3">
      <c r="A28" s="3" t="s">
        <v>86</v>
      </c>
      <c r="B28" s="3" t="s">
        <v>87</v>
      </c>
      <c r="C28" s="3" t="s">
        <v>88</v>
      </c>
      <c r="D28" s="3" t="s">
        <v>124</v>
      </c>
      <c r="E28" s="3" t="s">
        <v>89</v>
      </c>
      <c r="F28" s="3" t="s">
        <v>125</v>
      </c>
      <c r="G28" s="7" t="s">
        <v>124</v>
      </c>
      <c r="H28" s="7" t="s">
        <v>112</v>
      </c>
      <c r="I28" s="8">
        <v>19936.8</v>
      </c>
      <c r="J28" s="9">
        <v>0</v>
      </c>
      <c r="K28" s="10">
        <v>0</v>
      </c>
      <c r="L28" s="4">
        <v>0</v>
      </c>
      <c r="M28" s="9">
        <v>0</v>
      </c>
    </row>
    <row r="29" spans="1:13" ht="26" x14ac:dyDescent="0.3">
      <c r="A29" s="3" t="s">
        <v>90</v>
      </c>
      <c r="B29" s="3" t="s">
        <v>91</v>
      </c>
      <c r="C29" s="3" t="s">
        <v>92</v>
      </c>
      <c r="D29" s="3" t="s">
        <v>117</v>
      </c>
      <c r="E29" s="3" t="s">
        <v>93</v>
      </c>
      <c r="F29" s="3" t="s">
        <v>94</v>
      </c>
      <c r="G29" s="7" t="s">
        <v>117</v>
      </c>
      <c r="H29" s="7" t="s">
        <v>112</v>
      </c>
      <c r="I29" s="8">
        <v>19998.3</v>
      </c>
      <c r="J29" s="9">
        <v>0</v>
      </c>
      <c r="K29" s="10">
        <v>0</v>
      </c>
      <c r="L29" s="4">
        <v>0</v>
      </c>
      <c r="M29" s="9">
        <v>0</v>
      </c>
    </row>
    <row r="30" spans="1:13" ht="26" x14ac:dyDescent="0.3">
      <c r="A30" s="3" t="s">
        <v>95</v>
      </c>
      <c r="B30" s="3" t="s">
        <v>96</v>
      </c>
      <c r="C30" s="3" t="s">
        <v>97</v>
      </c>
      <c r="D30" s="3" t="s">
        <v>124</v>
      </c>
      <c r="E30" s="3" t="s">
        <v>98</v>
      </c>
      <c r="F30" s="3" t="s">
        <v>99</v>
      </c>
      <c r="G30" s="7" t="s">
        <v>124</v>
      </c>
      <c r="H30" s="7" t="s">
        <v>112</v>
      </c>
      <c r="I30" s="8">
        <v>20000</v>
      </c>
      <c r="J30" s="9">
        <v>0</v>
      </c>
      <c r="K30" s="10">
        <v>0</v>
      </c>
      <c r="L30" s="4">
        <v>0</v>
      </c>
      <c r="M30" s="9">
        <v>0</v>
      </c>
    </row>
  </sheetData>
  <sheetProtection algorithmName="SHA-512" hashValue="P5ihQKpIfqmcwhfuzIwJBJEhgJxy/yWwAmfE0l5NH6vdd6w2IykYX6wzQGCAArw5nKEPjAnpHTRYHJg/ayllzg==" saltValue="gqjWO0I2jFbsXRCWh/gSHA==" spinCount="100000" sheet="1" objects="1" scenarios="1" selectLockedCells="1" sort="0" selectUnlockedCells="1"/>
  <mergeCells count="3">
    <mergeCell ref="A1:M1"/>
    <mergeCell ref="A2:M2"/>
    <mergeCell ref="A20:M20"/>
  </mergeCells>
  <pageMargins left="0.7" right="0.7" top="0.75" bottom="0.75" header="0.3" footer="0.3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00a7bfe-0466-4b3b-a056-930cee9f7e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B10273B48914FAE62D6E0F5733FD7" ma:contentTypeVersion="16" ma:contentTypeDescription="Create a new document." ma:contentTypeScope="" ma:versionID="829799501d25facf42b392aa87ffa7ce">
  <xsd:schema xmlns:xsd="http://www.w3.org/2001/XMLSchema" xmlns:xs="http://www.w3.org/2001/XMLSchema" xmlns:p="http://schemas.microsoft.com/office/2006/metadata/properties" xmlns:ns3="900a7bfe-0466-4b3b-a056-930cee9f7e18" xmlns:ns4="0ebe2eb6-e239-4789-98a8-92fab60a8558" targetNamespace="http://schemas.microsoft.com/office/2006/metadata/properties" ma:root="true" ma:fieldsID="9589185043f1e8945d22b9f1ac8876dd" ns3:_="" ns4:_="">
    <xsd:import namespace="900a7bfe-0466-4b3b-a056-930cee9f7e18"/>
    <xsd:import namespace="0ebe2eb6-e239-4789-98a8-92fab60a85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a7bfe-0466-4b3b-a056-930cee9f7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e2eb6-e239-4789-98a8-92fab60a85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B5B5AF-0F83-414C-A391-181717B6C533}">
  <ds:schemaRefs>
    <ds:schemaRef ds:uri="http://purl.org/dc/elements/1.1/"/>
    <ds:schemaRef ds:uri="http://purl.org/dc/dcmitype/"/>
    <ds:schemaRef ds:uri="900a7bfe-0466-4b3b-a056-930cee9f7e18"/>
    <ds:schemaRef ds:uri="0ebe2eb6-e239-4789-98a8-92fab60a8558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60A3BA-AA8E-422C-A7F7-507D783B47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31A55-5627-4472-AE89-EC316B12A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0a7bfe-0466-4b3b-a056-930cee9f7e18"/>
    <ds:schemaRef ds:uri="0ebe2eb6-e239-4789-98a8-92fab60a85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Sokołowska</dc:creator>
  <cp:lastModifiedBy>Małgorzata Romanowska</cp:lastModifiedBy>
  <dcterms:created xsi:type="dcterms:W3CDTF">2025-11-27T15:30:47Z</dcterms:created>
  <dcterms:modified xsi:type="dcterms:W3CDTF">2025-12-11T08:24:52Z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0x0101007E0B10273B48914FAE62D6E0F5733FD7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